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<sst xmlns="http://schemas.openxmlformats.org/spreadsheetml/2006/main" count="367" uniqueCount="159">
  <si>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</si>
  <si>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</si>
  <si>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</si>
  <si>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</si>
  <si>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</si>
  <si>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</si>
  <si>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</si>
  <si>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</si>
  <si>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</si>
  <si>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</si>
  <si>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</si>
  <si>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</si>
  <si>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</si>
  <si>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</si>
  <si>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</si>
  <si>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</si>
  <si>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</si>
  <si>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</si>
  <si>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</si>
  <si>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</si>
  <si>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</si>
  <si>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</si>
  <si>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</si>
  <si>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</si>
  <si>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</si>
  <si>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</si>
  <si>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</si>
  <si>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</si>
  <si>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</si>
  <si>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</si>
  <si>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</si>
  <si>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</si>
  <si>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</si>
  <si>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</si>
  <si>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</si>
  <si>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</si>
  <si>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</si>
  <si>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</si>
  <si>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</si>
  <si>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</si>
  <si>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</si>
  <si>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</si>
  <si>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</si>
  <si>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</si>
  <si>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</si>
  <si>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</si>
  <si>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</si>
  <si>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</si>
  <si>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</si>
  <si>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</si>
  <si>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</si>
  <si>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</si>
  <si>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</si>
  <si>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</si>
  <si>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</si>
  <si>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</si>
  <si>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</si>
  <si>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</si>
  <si>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</si>
  <si>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</si>
  <si>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</si>
  <si>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</si>
  <si>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</si>
  <si>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</si>
  <si>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</si>
  <si>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</si>
  <si>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</si>
  <si>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</si>
  <si>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</si>
  <si>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</si>
  <si>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</si>
  <si>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</si>
  <si>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</si>
  <si>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</si>
  <si>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</si>
  <si>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</si>
  <si>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</si>
  <si>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</si>
  <si>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</si>
  <si>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</si>
  <si>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</si>
  <si>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</si>
  <si>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</si>
  <si>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</si>
  <si>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</si>
  <si>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</si>
  <si>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</si>
  <si>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</si>
  <si>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</si>
  <si>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</si>
  <si>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</si>
  <si>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</si>
  <si>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</si>
  <si>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МАУ городского округа Евпатория Республики Крым "Евпаторийский культурно-этнографический центр "Малый Иерусалим"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</si>
  <si>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</si>
  <si>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</si>
  <si>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</si>
  <si>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</si>
  <si>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</si>
  <si>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</si>
  <si>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</si>
  <si>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</si>
  <si>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</si>
  <si>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</si>
  <si>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</si>
  <si>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</si>
  <si>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</si>
  <si>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</si>
  <si>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</si>
  <si>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</si>
  <si>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</si>
  <si>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</si>
  <si>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</si>
  <si>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 xml:space="preserve">УКиМО,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 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</si>
  <si>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</si>
  <si>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</si>
  <si>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</si>
  <si>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</si>
  <si>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</si>
  <si>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</si>
  <si>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</si>
  <si>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</si>
  <si>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</si>
  <si>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УКиМО, МБУК "Евпаторийский краеведческий музей",  МБУК "Евпаторийская централизованная библиотечная система", МАУ городского округа Евпатория Республики Крым "Евпаторийский культурно-этнографический центр "Малый Иерусалим"</t>
  </si>
  <si>
    <t xml:space="preserve">2021-2024 </t>
  </si>
  <si>
    <t xml:space="preserve">2021 - 2024 </t>
  </si>
  <si>
    <t xml:space="preserve"> 2021-2024</t>
  </si>
  <si>
    <t>2021-2024</t>
  </si>
  <si>
    <t>2024 год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</si>
  <si>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городского округа Евпатория Республики Крым "Евпаторийский культурно-этнографический центр "Малый Иерусалим", МБУК "Евпаторийская централизованная библиотечная система"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</si>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</sst>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Normal="100" zoomScaleSheetLayoutView="100" workbookViewId="0">
      <pane xSplit="4" ySplit="12" topLeftCell="E160" activePane="bottomRight" state="frozen"/>
      <selection pane="topRight" activeCell="E1" sqref="E1"/>
      <selection pane="bottomLeft" activeCell="A13" sqref="A13"/>
      <selection pane="bottomRight" activeCell="H167" sqref="H167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5" t="s">
        <v>158</v>
      </c>
      <c r="H1" s="95"/>
      <c r="I1" s="95"/>
      <c r="J1" s="95"/>
    </row>
    <row r="2" spans="1:52" ht="16.3" customHeight="1" x14ac:dyDescent="0.25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3" customHeight="1" x14ac:dyDescent="0.25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3" customHeight="1" x14ac:dyDescent="0.25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" customHeight="1" x14ac:dyDescent="0.25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3" customHeight="1" x14ac:dyDescent="0.25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7" t="s">
        <v>55</v>
      </c>
      <c r="B13" s="74" t="s">
        <v>80</v>
      </c>
      <c r="C13" s="77" t="s">
        <v>124</v>
      </c>
      <c r="D13" s="74" t="s">
        <v>110</v>
      </c>
      <c r="E13" s="14" t="s">
        <v>47</v>
      </c>
      <c r="F13" s="15">
        <f t="shared" ref="F13:F32" si="0">G13+H13+I13+J13</f>
        <v>347202.72109999997</v>
      </c>
      <c r="G13" s="16">
        <f>G18+G23+G28+G33+G38+G43+G48</f>
        <v>83229.998100000012</v>
      </c>
      <c r="H13" s="16">
        <f t="shared" ref="H13:J13" si="1">H18+H23+H28+H33+H38+H43+H48</f>
        <v>89260.856999999989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78"/>
      <c r="B16" s="75"/>
      <c r="C16" s="78"/>
      <c r="D16" s="75"/>
      <c r="E16" s="14" t="s">
        <v>58</v>
      </c>
      <c r="F16" s="15">
        <f t="shared" si="0"/>
        <v>346702.08400000003</v>
      </c>
      <c r="G16" s="16">
        <f t="shared" ref="G16:J16" si="4">G21+G26+G31+G36+G41+G46+G51</f>
        <v>83107.361000000004</v>
      </c>
      <c r="H16" s="16">
        <f t="shared" si="4"/>
        <v>89134.856999999989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4" t="s">
        <v>60</v>
      </c>
      <c r="B18" s="92" t="s">
        <v>137</v>
      </c>
      <c r="C18" s="77" t="s">
        <v>96</v>
      </c>
      <c r="D18" s="74" t="s">
        <v>111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4" t="s">
        <v>61</v>
      </c>
      <c r="B23" s="92" t="s">
        <v>149</v>
      </c>
      <c r="C23" s="77" t="s">
        <v>96</v>
      </c>
      <c r="D23" s="74" t="s">
        <v>155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4" t="s">
        <v>62</v>
      </c>
      <c r="B28" s="92" t="s">
        <v>148</v>
      </c>
      <c r="C28" s="77" t="s">
        <v>125</v>
      </c>
      <c r="D28" s="74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93"/>
      <c r="C31" s="78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4" t="s">
        <v>63</v>
      </c>
      <c r="B33" s="92" t="s">
        <v>138</v>
      </c>
      <c r="C33" s="77" t="s">
        <v>125</v>
      </c>
      <c r="D33" s="74" t="s">
        <v>100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4" t="s">
        <v>75</v>
      </c>
      <c r="B38" s="92" t="s">
        <v>139</v>
      </c>
      <c r="C38" s="77" t="s">
        <v>126</v>
      </c>
      <c r="D38" s="74" t="s">
        <v>99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4" t="s">
        <v>109</v>
      </c>
      <c r="B43" s="92" t="s">
        <v>140</v>
      </c>
      <c r="C43" s="77" t="s">
        <v>127</v>
      </c>
      <c r="D43" s="74" t="s">
        <v>112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4" t="s">
        <v>120</v>
      </c>
      <c r="B48" s="92" t="s">
        <v>97</v>
      </c>
      <c r="C48" s="77" t="s">
        <v>127</v>
      </c>
      <c r="D48" s="74" t="s">
        <v>99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4" t="s">
        <v>64</v>
      </c>
      <c r="B53" s="74" t="s">
        <v>81</v>
      </c>
      <c r="C53" s="77" t="s">
        <v>127</v>
      </c>
      <c r="D53" s="86" t="s">
        <v>114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4" t="s">
        <v>22</v>
      </c>
      <c r="B58" s="92" t="s">
        <v>132</v>
      </c>
      <c r="C58" s="77" t="s">
        <v>127</v>
      </c>
      <c r="D58" s="75" t="s">
        <v>114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4" t="s">
        <v>65</v>
      </c>
      <c r="B63" s="74" t="s">
        <v>82</v>
      </c>
      <c r="C63" s="77" t="s">
        <v>124</v>
      </c>
      <c r="D63" s="74" t="s">
        <v>107</v>
      </c>
      <c r="E63" s="43" t="s">
        <v>47</v>
      </c>
      <c r="F63" s="15">
        <f t="shared" si="12"/>
        <v>99296.849000000002</v>
      </c>
      <c r="G63" s="16">
        <f>G68+G73+G78+G83</f>
        <v>22838.251</v>
      </c>
      <c r="H63" s="16">
        <f t="shared" ref="H63:J63" si="24">H68+H73+H78+H83</f>
        <v>24397.313999999998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78"/>
      <c r="D66" s="75"/>
      <c r="E66" s="43" t="s">
        <v>58</v>
      </c>
      <c r="F66" s="15">
        <f t="shared" si="26"/>
        <v>99296.849000000002</v>
      </c>
      <c r="G66" s="16">
        <f>G71+G76+G81+G86</f>
        <v>22838.251</v>
      </c>
      <c r="H66" s="16">
        <f t="shared" ref="H66:J66" si="27">H71+H76+H81+H86</f>
        <v>24397.313999999998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4" t="s">
        <v>66</v>
      </c>
      <c r="B68" s="92" t="s">
        <v>141</v>
      </c>
      <c r="C68" s="77" t="s">
        <v>96</v>
      </c>
      <c r="D68" s="100" t="s">
        <v>154</v>
      </c>
      <c r="E68" s="43" t="s">
        <v>47</v>
      </c>
      <c r="F68" s="15">
        <f t="shared" si="26"/>
        <v>902.13599999999997</v>
      </c>
      <c r="G68" s="16">
        <f>G69+G70+G71+G72</f>
        <v>338.09399999999999</v>
      </c>
      <c r="H68" s="16">
        <f t="shared" ref="H68:J68" si="28">H69+H70+H71+H72</f>
        <v>564.04200000000003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93"/>
      <c r="C71" s="78"/>
      <c r="D71" s="101"/>
      <c r="E71" s="43" t="s">
        <v>58</v>
      </c>
      <c r="F71" s="15">
        <f t="shared" si="26"/>
        <v>902.13599999999997</v>
      </c>
      <c r="G71" s="19">
        <v>338.09399999999999</v>
      </c>
      <c r="H71" s="19">
        <v>564.04200000000003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4" t="s">
        <v>2</v>
      </c>
      <c r="B73" s="92" t="s">
        <v>142</v>
      </c>
      <c r="C73" s="77" t="s">
        <v>124</v>
      </c>
      <c r="D73" s="100" t="s">
        <v>89</v>
      </c>
      <c r="E73" s="43" t="s">
        <v>47</v>
      </c>
      <c r="F73" s="15">
        <f t="shared" si="26"/>
        <v>54595.171999999999</v>
      </c>
      <c r="G73" s="16">
        <f>G74+G75+G76+G77</f>
        <v>12486.252</v>
      </c>
      <c r="H73" s="16">
        <f t="shared" ref="H73:J73" si="29">H74+H75+H76+H77</f>
        <v>13170.513999999999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93"/>
      <c r="C76" s="78"/>
      <c r="D76" s="101"/>
      <c r="E76" s="43" t="s">
        <v>58</v>
      </c>
      <c r="F76" s="15">
        <f t="shared" si="26"/>
        <v>54595.171999999999</v>
      </c>
      <c r="G76" s="19">
        <v>12486.252</v>
      </c>
      <c r="H76" s="19">
        <v>13170.513999999999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4" t="s">
        <v>67</v>
      </c>
      <c r="B78" s="92" t="s">
        <v>143</v>
      </c>
      <c r="C78" s="77" t="s">
        <v>124</v>
      </c>
      <c r="D78" s="10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93"/>
      <c r="C81" s="78"/>
      <c r="D81" s="10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4" t="s">
        <v>101</v>
      </c>
      <c r="B83" s="92" t="s">
        <v>144</v>
      </c>
      <c r="C83" s="77" t="s">
        <v>124</v>
      </c>
      <c r="D83" s="100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93"/>
      <c r="C86" s="78"/>
      <c r="D86" s="101"/>
      <c r="E86" s="43" t="s">
        <v>58</v>
      </c>
      <c r="F86" s="15">
        <f>G86+H86+I86+J86</f>
        <v>22513.131000000001</v>
      </c>
      <c r="G86" s="19">
        <v>5129.0140000000001</v>
      </c>
      <c r="H86" s="19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0" t="s">
        <v>150</v>
      </c>
      <c r="B88" s="92" t="s">
        <v>151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6" t="s">
        <v>68</v>
      </c>
      <c r="B93" s="86" t="s">
        <v>84</v>
      </c>
      <c r="C93" s="77" t="s">
        <v>124</v>
      </c>
      <c r="D93" s="86" t="s">
        <v>114</v>
      </c>
      <c r="E93" s="68" t="s">
        <v>47</v>
      </c>
      <c r="F93" s="15">
        <f t="shared" si="26"/>
        <v>241646.70683000001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62230.492270000002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7"/>
      <c r="B96" s="87"/>
      <c r="C96" s="78"/>
      <c r="D96" s="87"/>
      <c r="E96" s="68" t="s">
        <v>58</v>
      </c>
      <c r="F96" s="15">
        <f t="shared" si="26"/>
        <v>240939.016</v>
      </c>
      <c r="G96" s="16">
        <f>G101+G106+G111+G116+G121+G126+G131+G136+G141</f>
        <v>56561.141999999993</v>
      </c>
      <c r="H96" s="16">
        <f>H101+H106+H111+H116+H121+H126+H131+H136+H141</f>
        <v>61877.493000000002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6" t="s">
        <v>69</v>
      </c>
      <c r="B98" s="89" t="s">
        <v>115</v>
      </c>
      <c r="C98" s="77" t="s">
        <v>124</v>
      </c>
      <c r="D98" s="80" t="s">
        <v>129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20.25" customHeight="1" x14ac:dyDescent="0.25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6" t="s">
        <v>70</v>
      </c>
      <c r="B103" s="83" t="s">
        <v>106</v>
      </c>
      <c r="C103" s="77" t="s">
        <v>124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6" t="s">
        <v>76</v>
      </c>
      <c r="B108" s="83" t="s">
        <v>119</v>
      </c>
      <c r="C108" s="77">
        <v>2021</v>
      </c>
      <c r="D108" s="80" t="s">
        <v>94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6" t="s">
        <v>105</v>
      </c>
      <c r="B113" s="83" t="s">
        <v>116</v>
      </c>
      <c r="C113" s="77">
        <v>2021</v>
      </c>
      <c r="D113" s="80" t="s">
        <v>123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65.900000000000006" customHeight="1" x14ac:dyDescent="0.25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6" t="s">
        <v>102</v>
      </c>
      <c r="B118" s="83" t="s">
        <v>121</v>
      </c>
      <c r="C118" s="77">
        <v>2021</v>
      </c>
      <c r="D118" s="80" t="s">
        <v>94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95" customHeight="1" x14ac:dyDescent="0.25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6" t="s">
        <v>103</v>
      </c>
      <c r="B123" s="108" t="s">
        <v>145</v>
      </c>
      <c r="C123" s="77" t="s">
        <v>124</v>
      </c>
      <c r="D123" s="80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7"/>
      <c r="B126" s="106"/>
      <c r="C126" s="78"/>
      <c r="D126" s="109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6" t="s">
        <v>104</v>
      </c>
      <c r="B128" s="83" t="s">
        <v>85</v>
      </c>
      <c r="C128" s="77" t="s">
        <v>127</v>
      </c>
      <c r="D128" s="80" t="s">
        <v>93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7"/>
      <c r="B131" s="106"/>
      <c r="C131" s="78"/>
      <c r="D131" s="81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6" t="s">
        <v>122</v>
      </c>
      <c r="B133" s="83" t="s">
        <v>146</v>
      </c>
      <c r="C133" s="77" t="s">
        <v>124</v>
      </c>
      <c r="D133" s="111" t="s">
        <v>94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7"/>
      <c r="B136" s="106"/>
      <c r="C136" s="78"/>
      <c r="D136" s="111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8.350000000000001" customHeight="1" x14ac:dyDescent="0.25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6" t="s">
        <v>130</v>
      </c>
      <c r="B138" s="83" t="s">
        <v>131</v>
      </c>
      <c r="C138" s="77">
        <v>2022</v>
      </c>
      <c r="D138" s="80" t="s">
        <v>94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6" t="s">
        <v>152</v>
      </c>
      <c r="B143" s="83" t="s">
        <v>153</v>
      </c>
      <c r="C143" s="77">
        <v>2022</v>
      </c>
      <c r="D143" s="80" t="s">
        <v>92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6" t="s">
        <v>79</v>
      </c>
      <c r="B148" s="86" t="s">
        <v>86</v>
      </c>
      <c r="C148" s="77" t="s">
        <v>124</v>
      </c>
      <c r="D148" s="80" t="s">
        <v>118</v>
      </c>
      <c r="E148" s="68" t="s">
        <v>47</v>
      </c>
      <c r="F148" s="15">
        <f t="shared" si="47"/>
        <v>113541.25589000001</v>
      </c>
      <c r="G148" s="16">
        <f>G153+G163+G168+G158+G173+G178</f>
        <v>19417.261200000001</v>
      </c>
      <c r="H148" s="16">
        <f t="shared" ref="H148:J148" si="50">H153+H163+H168+H158+H173+H178</f>
        <v>64915.797610000009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7"/>
      <c r="B150" s="87"/>
      <c r="C150" s="78"/>
      <c r="D150" s="113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7"/>
      <c r="B151" s="87"/>
      <c r="C151" s="78"/>
      <c r="D151" s="113"/>
      <c r="E151" s="68" t="s">
        <v>58</v>
      </c>
      <c r="F151" s="15">
        <f t="shared" si="47"/>
        <v>88997.418650000007</v>
      </c>
      <c r="G151" s="16">
        <f t="shared" ref="G151:J151" si="53">G156+G166+G171+G161+G176+G181</f>
        <v>12975.96</v>
      </c>
      <c r="H151" s="16">
        <f t="shared" si="53"/>
        <v>51492.60285000001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0" t="s">
        <v>25</v>
      </c>
      <c r="B153" s="83" t="s">
        <v>135</v>
      </c>
      <c r="C153" s="77" t="s">
        <v>134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0" t="s">
        <v>26</v>
      </c>
      <c r="B158" s="83" t="s">
        <v>156</v>
      </c>
      <c r="C158" s="77" t="s">
        <v>96</v>
      </c>
      <c r="D158" s="80" t="s">
        <v>98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1"/>
      <c r="B160" s="84"/>
      <c r="C160" s="78"/>
      <c r="D160" s="11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9.9" customHeight="1" x14ac:dyDescent="0.25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0" t="s">
        <v>27</v>
      </c>
      <c r="B163" s="83" t="s">
        <v>157</v>
      </c>
      <c r="C163" s="77" t="s">
        <v>96</v>
      </c>
      <c r="D163" s="80" t="s">
        <v>113</v>
      </c>
      <c r="E163" s="68" t="s">
        <v>47</v>
      </c>
      <c r="F163" s="15">
        <f t="shared" si="47"/>
        <v>39175.156350000005</v>
      </c>
      <c r="G163" s="16">
        <f t="shared" ref="G163:I163" si="57">G164+G165+G166+G167</f>
        <v>1163.067</v>
      </c>
      <c r="H163" s="16">
        <f t="shared" si="57"/>
        <v>38012.089350000002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1"/>
      <c r="B166" s="84"/>
      <c r="C166" s="78"/>
      <c r="D166" s="113"/>
      <c r="E166" s="68" t="s">
        <v>58</v>
      </c>
      <c r="F166" s="15">
        <f t="shared" si="47"/>
        <v>39175.156350000005</v>
      </c>
      <c r="G166" s="19">
        <v>1163.067</v>
      </c>
      <c r="H166" s="19">
        <v>38012.089350000002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119.55" customHeight="1" x14ac:dyDescent="0.25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0" t="s">
        <v>28</v>
      </c>
      <c r="B168" s="108" t="s">
        <v>147</v>
      </c>
      <c r="C168" s="77" t="s">
        <v>124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0" t="s">
        <v>108</v>
      </c>
      <c r="B173" s="108" t="s">
        <v>117</v>
      </c>
      <c r="C173" s="77" t="s">
        <v>124</v>
      </c>
      <c r="D173" s="80" t="s">
        <v>95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22.75" customHeight="1" x14ac:dyDescent="0.25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0" t="s">
        <v>133</v>
      </c>
      <c r="B178" s="83" t="s">
        <v>136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4"/>
      <c r="B183" s="117" t="s">
        <v>73</v>
      </c>
      <c r="C183" s="77" t="s">
        <v>124</v>
      </c>
      <c r="D183" s="111"/>
      <c r="E183" s="14" t="s">
        <v>47</v>
      </c>
      <c r="F183" s="59">
        <f t="shared" ref="F183:G183" si="63">F13+F53+F63+F93+F148+F88+F143</f>
        <v>803421.63781999995</v>
      </c>
      <c r="G183" s="59">
        <f t="shared" si="63"/>
        <v>182601.34386000002</v>
      </c>
      <c r="H183" s="59">
        <f>H13+H53+H63+H93+H148+H88+H143</f>
        <v>241938.56588000001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18"/>
      <c r="C185" s="78"/>
      <c r="D185" s="11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777669.47265000001</v>
      </c>
      <c r="G186" s="59">
        <f t="shared" si="66"/>
        <v>175682.71400000001</v>
      </c>
      <c r="H186" s="59">
        <f>H16+H56+H66+H96+H151+H91+H146</f>
        <v>228036.37185000003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2022-08-31T07:01:01Z</dcterms:modified>
</cp:coreProperties>
</file>